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ndina\KISI\Bank Bukopin\Bonds\07 Investors\Retail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1" i="1"/>
  <c r="D12" i="1" s="1"/>
  <c r="D14" i="1" l="1"/>
</calcChain>
</file>

<file path=xl/sharedStrings.xml><?xml version="1.0" encoding="utf-8"?>
<sst xmlns="http://schemas.openxmlformats.org/spreadsheetml/2006/main" count="16" uniqueCount="12">
  <si>
    <t>Next Coupon</t>
  </si>
  <si>
    <t>Coupon Rate</t>
  </si>
  <si>
    <t>Bond Amount</t>
  </si>
  <si>
    <t>Custodian Fee</t>
  </si>
  <si>
    <t>Final Tax</t>
  </si>
  <si>
    <t>Total Coupon Amount</t>
  </si>
  <si>
    <t>Total Tax</t>
  </si>
  <si>
    <t>Total Custodian Fee</t>
  </si>
  <si>
    <t>Total Coupon Receive</t>
  </si>
  <si>
    <t>IDR</t>
  </si>
  <si>
    <t>COUPON BONDS SIMULATIONS</t>
  </si>
  <si>
    <t>Issued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</si>
</sst>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%&quot; p.a&quot;"/>
    <numFmt numFmtId="165" formatCode="0.000%"/>
    <numFmt numFmtId="166" formatCode="[$-409]dd\-mmm\-yy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8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1"/>
      <color theme="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 applyFill="1" applyBorder="1"/>
    <xf numFmtId="0" fontId="4" fillId="3" borderId="1" xfId="0" applyFont="1" applyFill="1" applyBorder="1"/>
    <xf numFmtId="4" fontId="4" fillId="3" borderId="2" xfId="0" applyNumberFormat="1" applyFont="1" applyFill="1" applyBorder="1" applyProtection="1">
      <protection locked="0"/>
    </xf>
    <xf numFmtId="164" fontId="4" fillId="3" borderId="2" xfId="0" applyNumberFormat="1" applyFont="1" applyFill="1" applyBorder="1" applyAlignment="1" applyProtection="1">
      <alignment horizontal="right"/>
      <protection locked="0"/>
    </xf>
    <xf numFmtId="166" fontId="4" fillId="3" borderId="2" xfId="0" applyNumberFormat="1" applyFont="1" applyFill="1" applyBorder="1" applyProtection="1">
      <protection locked="0"/>
    </xf>
    <xf numFmtId="0" fontId="5" fillId="0" borderId="0" xfId="0" applyFont="1" applyFill="1" applyBorder="1"/>
    <xf numFmtId="10" fontId="5" fillId="0" borderId="0" xfId="0" applyNumberFormat="1" applyFont="1" applyFill="1" applyBorder="1" applyProtection="1"/>
    <xf numFmtId="165" fontId="5" fillId="0" borderId="0" xfId="0" applyNumberFormat="1" applyFont="1" applyFill="1" applyBorder="1" applyProtection="1"/>
    <xf numFmtId="0" fontId="3" fillId="0" borderId="0" xfId="0" applyFont="1" applyFill="1" applyBorder="1"/>
    <xf numFmtId="4" fontId="5" fillId="0" borderId="0" xfId="0" applyNumberFormat="1" applyFont="1" applyFill="1" applyBorder="1"/>
    <xf numFmtId="0" fontId="2" fillId="0" borderId="0" xfId="0" applyFont="1"/>
    <xf numFmtId="0" fontId="6" fillId="4" borderId="0" xfId="0" applyFont="1" applyFill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Border="1"/>
    <xf numFmtId="4" fontId="5" fillId="2" borderId="0" xfId="0" applyNumberFormat="1" applyFont="1" applyFill="1" applyBorder="1"/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160020</xdr:colOff>
      <xdr:row>9</xdr:row>
      <xdr:rowOff>38100</xdr:rowOff>
    </xdr:from>
    <xdr:to>
      <xdr:col>12</xdr:col>
      <xdr:colOff>396240</xdr:colOff>
      <xdr:row>14</xdr:row>
      <xdr:rowOff>60960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E4FBEB62-CF14-4D36-9DAA-A2C34E801048}"/>
            </a:ext>
          </a:extLst>
        </xdr:cNvPr>
        <xdr:cNvSpPr txBox="1">
          <a:spLocks noChangeArrowheads="1"/>
        </xdr:cNvSpPr>
      </xdr:nvSpPr>
      <xdr:spPr bwMode="auto">
        <a:xfrm>
          <a:off x="4023360" y="1684020"/>
          <a:ext cx="4770120" cy="937260"/>
        </a:xfrm>
        <a:prstGeom prst="rect">
          <a:avLst/>
        </a:prstGeom>
        <a:noFill/>
        <a:ln w="28575">
          <a:solidFill>
            <a:srgbClr val="800080"/>
          </a:solidFill>
          <a:prstDash val="sysDash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+mj-lt"/>
            <a:cs typeface="Arial"/>
          </a:endParaRPr>
        </a:p>
        <a:p>
          <a:pPr algn="l" rtl="1">
            <a:defRPr sz="1000"/>
          </a:pPr>
          <a:r>
            <a:rPr lang="en-US" sz="1000" b="1" i="0">
              <a:effectLst/>
              <a:latin typeface="+mj-lt"/>
              <a:ea typeface="+mn-ea"/>
              <a:cs typeface="Arial" panose="020B0604020202020204" pitchFamily="34" charset="0"/>
            </a:rPr>
            <a:t>Total Interest</a:t>
          </a:r>
          <a:r>
            <a:rPr lang="en-US" sz="1000" b="0" i="0">
              <a:effectLst/>
              <a:latin typeface="+mj-lt"/>
              <a:ea typeface="+mn-ea"/>
              <a:cs typeface="Arial" panose="020B0604020202020204" pitchFamily="34" charset="0"/>
            </a:rPr>
            <a:t> : </a:t>
          </a:r>
          <a:r>
            <a:rPr lang="en-US" sz="1000" b="0" i="0" strike="noStrike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+mj-lt"/>
              <a:cs typeface="Arial"/>
            </a:rPr>
            <a:t>   ( </a:t>
          </a:r>
          <a:r>
            <a:rPr lang="en-US" sz="1000" b="0" i="0" u="sng" strike="noStrike">
              <a:solidFill>
                <a:srgbClr val="000000"/>
              </a:solidFill>
              <a:latin typeface="+mj-lt"/>
              <a:cs typeface="Arial"/>
            </a:rPr>
            <a:t>Next Coupon - Issued Date</a:t>
          </a:r>
          <a:r>
            <a:rPr lang="en-US" sz="1000" b="0" i="0" strike="noStrike">
              <a:solidFill>
                <a:srgbClr val="000000"/>
              </a:solidFill>
              <a:latin typeface="+mj-lt"/>
              <a:cs typeface="Arial"/>
            </a:rPr>
            <a:t>) x </a:t>
          </a:r>
          <a:r>
            <a:rPr lang="en-US" sz="1000" b="0" i="0" u="none" strike="noStrike">
              <a:solidFill>
                <a:srgbClr val="000000"/>
              </a:solidFill>
              <a:latin typeface="+mj-lt"/>
              <a:cs typeface="Arial"/>
            </a:rPr>
            <a:t>Coupon Rate  x Bond Amount     </a:t>
          </a:r>
          <a:r>
            <a:rPr lang="en-US" sz="1000" b="0" i="0" u="none" strike="noStrike" baseline="0">
              <a:solidFill>
                <a:srgbClr val="000000"/>
              </a:solidFill>
              <a:latin typeface="+mj-lt"/>
              <a:cs typeface="Arial"/>
            </a:rPr>
            <a:t>                                                  </a:t>
          </a:r>
          <a:r>
            <a:rPr lang="en-US" sz="1000" b="0" i="0" strike="noStrike">
              <a:solidFill>
                <a:srgbClr val="000000"/>
              </a:solidFill>
              <a:latin typeface="+mj-lt"/>
              <a:cs typeface="Arial"/>
            </a:rPr>
            <a:t>                                                               </a:t>
          </a:r>
          <a:r>
            <a:rPr lang="en-US" sz="1000" b="0" i="0" strike="noStrike">
              <a:solidFill>
                <a:schemeClr val="bg1"/>
              </a:solidFill>
              <a:latin typeface="+mj-lt"/>
              <a:cs typeface="Arial"/>
            </a:rPr>
            <a:t>360                                                      </a:t>
          </a:r>
          <a:r>
            <a:rPr lang="en-US" sz="1000" b="0" i="0" strike="noStrike">
              <a:solidFill>
                <a:srgbClr val="000000"/>
              </a:solidFill>
              <a:latin typeface="+mj-lt"/>
              <a:cs typeface="Arial"/>
            </a:rPr>
            <a:t>360</a:t>
          </a:r>
        </a:p>
        <a:p>
          <a:pPr algn="l" rtl="1">
            <a:defRPr sz="1000"/>
          </a:pPr>
          <a:endParaRPr lang="en-US" sz="200" b="0" i="0" strike="noStrike">
            <a:solidFill>
              <a:srgbClr val="000000"/>
            </a:solidFill>
            <a:latin typeface="+mj-lt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+mj-lt"/>
              <a:cs typeface="Arial"/>
            </a:rPr>
            <a:t>Total Custodian Fee </a:t>
          </a:r>
          <a:r>
            <a:rPr lang="en-US" sz="1000" b="0" i="0" strike="noStrike">
              <a:solidFill>
                <a:srgbClr val="000000"/>
              </a:solidFill>
              <a:latin typeface="+mj-lt"/>
              <a:cs typeface="Arial"/>
            </a:rPr>
            <a:t>:     (  ( </a:t>
          </a:r>
          <a:r>
            <a:rPr lang="en-US" sz="1000" b="0" i="0" u="sng">
              <a:effectLst/>
              <a:latin typeface="+mj-lt"/>
              <a:ea typeface="+mn-ea"/>
              <a:cs typeface="+mn-cs"/>
            </a:rPr>
            <a:t>Next Coupon - Issued Date</a:t>
          </a:r>
          <a:r>
            <a:rPr lang="en-US" sz="1000" b="0" i="0" strike="noStrike">
              <a:solidFill>
                <a:srgbClr val="000000"/>
              </a:solidFill>
              <a:latin typeface="+mj-lt"/>
              <a:cs typeface="Arial"/>
            </a:rPr>
            <a:t>) x </a:t>
          </a:r>
          <a:r>
            <a:rPr lang="en-US" sz="1000" b="0" i="0" u="none" strike="noStrike">
              <a:solidFill>
                <a:srgbClr val="000000"/>
              </a:solidFill>
              <a:latin typeface="+mj-lt"/>
              <a:cs typeface="Arial"/>
            </a:rPr>
            <a:t> Bond Amount</a:t>
          </a:r>
          <a:r>
            <a:rPr lang="en-US" sz="1000" b="0" i="0" strike="noStrike">
              <a:solidFill>
                <a:srgbClr val="000000"/>
              </a:solidFill>
              <a:latin typeface="+mj-lt"/>
              <a:cs typeface="Arial"/>
            </a:rPr>
            <a:t>)   x 0,005%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+mj-lt"/>
              <a:cs typeface="Arial"/>
            </a:rPr>
            <a:t>                                                                      365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showGridLines="0" tabSelected="1" workbookViewId="0">
      <selection activeCell="H7" sqref="H7"/>
    </sheetView>
  </sheetViews>
  <sheetFormatPr defaultRowHeight="14.4" x14ac:dyDescent="0.3"/>
  <cols>
    <col min="1" max="1" width="8.88671875" style="1"/>
    <col min="2" max="2" width="27.21875" style="1" customWidth="1"/>
    <col min="3" max="3" width="5" style="1" customWidth="1"/>
    <col min="4" max="4" width="15.21875" style="1" bestFit="1" customWidth="1"/>
    <col min="5" max="5" width="3.88671875" style="1" customWidth="1"/>
    <col min="6" max="16384" width="8.88671875" style="1"/>
  </cols>
  <sheetData>
    <row r="2" spans="2:6" x14ac:dyDescent="0.3">
      <c r="B2" s="13" t="s">
        <v>10</v>
      </c>
      <c r="C2" s="13"/>
      <c r="D2" s="13"/>
    </row>
    <row r="4" spans="2:6" x14ac:dyDescent="0.3">
      <c r="B4" s="2" t="s">
        <v>2</v>
      </c>
      <c r="C4" s="3" t="s">
        <v>9</v>
      </c>
      <c r="D4" s="4">
        <v>150000000</v>
      </c>
    </row>
    <row r="5" spans="2:6" x14ac:dyDescent="0.3">
      <c r="B5" s="2" t="s">
        <v>1</v>
      </c>
      <c r="C5" s="3"/>
      <c r="D5" s="5">
        <v>6.7000000000000004E-2</v>
      </c>
    </row>
    <row r="6" spans="2:6" x14ac:dyDescent="0.3">
      <c r="B6" s="2" t="s">
        <v>11</v>
      </c>
      <c r="C6" s="3"/>
      <c r="D6" s="6">
        <v>44447</v>
      </c>
    </row>
    <row r="7" spans="2:6" x14ac:dyDescent="0.3">
      <c r="B7" s="2" t="s">
        <v>0</v>
      </c>
      <c r="C7" s="3"/>
      <c r="D7" s="6">
        <v>44538</v>
      </c>
    </row>
    <row r="8" spans="2:6" x14ac:dyDescent="0.3">
      <c r="B8" s="2" t="s">
        <v>4</v>
      </c>
      <c r="C8" s="7"/>
      <c r="D8" s="8">
        <v>0.15</v>
      </c>
    </row>
    <row r="9" spans="2:6" x14ac:dyDescent="0.3">
      <c r="B9" s="2" t="s">
        <v>3</v>
      </c>
      <c r="C9" s="7"/>
      <c r="D9" s="9">
        <v>5.0000000000000002E-5</v>
      </c>
    </row>
    <row r="10" spans="2:6" x14ac:dyDescent="0.3">
      <c r="B10" s="2"/>
      <c r="C10" s="2"/>
      <c r="D10" s="10"/>
    </row>
    <row r="11" spans="2:6" x14ac:dyDescent="0.3">
      <c r="B11" s="2" t="s">
        <v>5</v>
      </c>
      <c r="C11" s="7" t="s">
        <v>9</v>
      </c>
      <c r="D11" s="11">
        <f>(DAYS360(D6,D7)/360)*D4*D5</f>
        <v>2512500</v>
      </c>
      <c r="F11" s="12"/>
    </row>
    <row r="12" spans="2:6" x14ac:dyDescent="0.3">
      <c r="B12" s="2" t="s">
        <v>6</v>
      </c>
      <c r="C12" s="7" t="s">
        <v>9</v>
      </c>
      <c r="D12" s="11">
        <f>D8*D11</f>
        <v>376875</v>
      </c>
      <c r="F12" s="12"/>
    </row>
    <row r="13" spans="2:6" x14ac:dyDescent="0.3">
      <c r="B13" s="2" t="s">
        <v>7</v>
      </c>
      <c r="C13" s="7" t="s">
        <v>9</v>
      </c>
      <c r="D13" s="11">
        <f>(_xlfn.DAYS(D7,D6)/365)*D9*D4</f>
        <v>1869.8630136986303</v>
      </c>
      <c r="F13" s="12"/>
    </row>
    <row r="14" spans="2:6" x14ac:dyDescent="0.3">
      <c r="B14" s="14" t="s">
        <v>8</v>
      </c>
      <c r="C14" s="15" t="s">
        <v>9</v>
      </c>
      <c r="D14" s="16">
        <f>SUM(D11,-D12,-D13)</f>
        <v>2133755.1369863013</v>
      </c>
    </row>
  </sheetData>
  <sheetProtection algorithmName="SHA-512" hashValue="8tWSgR+58K8FxDoZixwoDGslzZnm8qrwZ8PSWCVlvPvyhZvWj4dViytio1byv/hSnh3aBvXlPNpezTFpP+UX7Q==" saltValue="BDjlHF5xAzF8fPHh5bavyg==" spinCount="100000" sheet="1" objects="1" scenarios="1"/>
  <mergeCells count="1"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2021-08-10T08:55:10Z</dcterms:created>
  <dcterms:modified xsi:type="dcterms:W3CDTF">2021-08-10T11:02:08Z</dcterms:modified>
</cp:coreProperties>
</file>